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COTS\Administratif\Saison 2025\Résultats\"/>
    </mc:Choice>
  </mc:AlternateContent>
  <xr:revisionPtr revIDLastSave="0" documentId="13_ncr:1_{E90C2074-CE26-48AD-8ED3-EAA88D3F7645}" xr6:coauthVersionLast="47" xr6:coauthVersionMax="47" xr10:uidLastSave="{00000000-0000-0000-0000-000000000000}"/>
  <bookViews>
    <workbookView xWindow="25080" yWindow="-120" windowWidth="29040" windowHeight="15720" xr2:uid="{CBD3FB8B-4D09-4792-B32D-6051666F3A28}"/>
  </bookViews>
  <sheets>
    <sheet name="RESULTAT 2025 PEDESTRE" sheetId="1" r:id="rId1"/>
    <sheet name="RESULTATS 2025 VTT" sheetId="2" r:id="rId2"/>
    <sheet name="Base calcul CF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Y43" i="1"/>
  <c r="S43" i="1"/>
  <c r="T43" i="1"/>
  <c r="U43" i="1"/>
  <c r="V43" i="1"/>
  <c r="N43" i="1"/>
  <c r="J43" i="1"/>
  <c r="K43" i="1"/>
  <c r="BF4" i="1"/>
  <c r="BF5" i="1"/>
  <c r="P4" i="2"/>
  <c r="P5" i="2"/>
  <c r="P6" i="2"/>
  <c r="P7" i="2"/>
  <c r="P8" i="2"/>
  <c r="P3" i="2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D43" i="1"/>
  <c r="BE43" i="1"/>
  <c r="AZ43" i="1"/>
  <c r="BB43" i="1"/>
  <c r="BC43" i="1"/>
  <c r="I43" i="1"/>
  <c r="L43" i="1"/>
  <c r="M43" i="1"/>
  <c r="O43" i="1"/>
  <c r="P43" i="1"/>
  <c r="Q43" i="1"/>
  <c r="R43" i="1"/>
  <c r="W43" i="1"/>
  <c r="X43" i="1"/>
  <c r="Z43" i="1"/>
  <c r="AA43" i="1"/>
  <c r="AB43" i="1"/>
  <c r="AC43" i="1"/>
  <c r="AD43" i="1"/>
  <c r="AE43" i="1"/>
  <c r="AF43" i="1"/>
  <c r="AI43" i="1"/>
  <c r="AJ43" i="1"/>
  <c r="AK43" i="1"/>
  <c r="AL43" i="1"/>
  <c r="AM43" i="1"/>
  <c r="AN43" i="1"/>
  <c r="AO43" i="1"/>
  <c r="AR43" i="1"/>
  <c r="AS43" i="1"/>
  <c r="AU43" i="1"/>
  <c r="AV43" i="1"/>
  <c r="AW43" i="1"/>
  <c r="AX43" i="1"/>
  <c r="H43" i="1"/>
  <c r="P9" i="2" l="1"/>
  <c r="BF43" i="1"/>
</calcChain>
</file>

<file path=xl/sharedStrings.xml><?xml version="1.0" encoding="utf-8"?>
<sst xmlns="http://schemas.openxmlformats.org/spreadsheetml/2006/main" count="266" uniqueCount="158">
  <si>
    <t>TYPE</t>
  </si>
  <si>
    <t>Place</t>
  </si>
  <si>
    <t>CN</t>
  </si>
  <si>
    <t>Nom</t>
  </si>
  <si>
    <t>Prénom</t>
  </si>
  <si>
    <t>Catégorie</t>
  </si>
  <si>
    <t>CORMIER</t>
  </si>
  <si>
    <t>Stéphane</t>
  </si>
  <si>
    <t>H40</t>
  </si>
  <si>
    <t>H20</t>
  </si>
  <si>
    <t>GIRARD</t>
  </si>
  <si>
    <t>H35</t>
  </si>
  <si>
    <t>ESTHER</t>
  </si>
  <si>
    <t>Nicolas</t>
  </si>
  <si>
    <t>H21</t>
  </si>
  <si>
    <t>MOUTAULT</t>
  </si>
  <si>
    <t>Pascal</t>
  </si>
  <si>
    <t>H55</t>
  </si>
  <si>
    <t>PIBAROT</t>
  </si>
  <si>
    <t>Stève</t>
  </si>
  <si>
    <t>H60</t>
  </si>
  <si>
    <t>Yoann</t>
  </si>
  <si>
    <t>H45</t>
  </si>
  <si>
    <t>LAHOREAU</t>
  </si>
  <si>
    <t>Mathéo</t>
  </si>
  <si>
    <t>BERNARD</t>
  </si>
  <si>
    <t>JULIEN</t>
  </si>
  <si>
    <t>Philippe</t>
  </si>
  <si>
    <t>Régis</t>
  </si>
  <si>
    <t>H65</t>
  </si>
  <si>
    <t>ANDRE</t>
  </si>
  <si>
    <t>Sidonie</t>
  </si>
  <si>
    <t>D45</t>
  </si>
  <si>
    <t>PATARIN</t>
  </si>
  <si>
    <t>Guillaume</t>
  </si>
  <si>
    <t>DARGENTON</t>
  </si>
  <si>
    <t>Bernard</t>
  </si>
  <si>
    <t>H70</t>
  </si>
  <si>
    <t>ROUX</t>
  </si>
  <si>
    <t>Antoine</t>
  </si>
  <si>
    <t>MARATIER</t>
  </si>
  <si>
    <t>Line</t>
  </si>
  <si>
    <t>D60</t>
  </si>
  <si>
    <t>CHALAS</t>
  </si>
  <si>
    <t>Justine</t>
  </si>
  <si>
    <t>D18</t>
  </si>
  <si>
    <t>BOISSINOT</t>
  </si>
  <si>
    <t>Lydie</t>
  </si>
  <si>
    <t>MERIOT</t>
  </si>
  <si>
    <t>Vincent</t>
  </si>
  <si>
    <t>Jeanine</t>
  </si>
  <si>
    <t>POUDEVIGNE</t>
  </si>
  <si>
    <t>Pierre</t>
  </si>
  <si>
    <t>ROBIN</t>
  </si>
  <si>
    <t>Bruno</t>
  </si>
  <si>
    <t>FRIQUET</t>
  </si>
  <si>
    <t>Athéna</t>
  </si>
  <si>
    <t>D21</t>
  </si>
  <si>
    <t>D14</t>
  </si>
  <si>
    <t>MARCHAND</t>
  </si>
  <si>
    <t>Nolhan</t>
  </si>
  <si>
    <t>LE THUAUT</t>
  </si>
  <si>
    <t>Daphné</t>
  </si>
  <si>
    <t>Élona</t>
  </si>
  <si>
    <t>D16</t>
  </si>
  <si>
    <t>BRAJARD</t>
  </si>
  <si>
    <t>Zoé</t>
  </si>
  <si>
    <t>TETILLON</t>
  </si>
  <si>
    <t>Patrice</t>
  </si>
  <si>
    <t>TOTAL COURSES</t>
  </si>
  <si>
    <t>TOTAL</t>
  </si>
  <si>
    <t>Nombre de participations</t>
  </si>
  <si>
    <t>MD</t>
  </si>
  <si>
    <t>MONTIGNY LE LOING (77)</t>
  </si>
  <si>
    <t>LD</t>
  </si>
  <si>
    <t>PARIS</t>
  </si>
  <si>
    <t>Aurelia</t>
  </si>
  <si>
    <t>D40</t>
  </si>
  <si>
    <t>CHEILLE(37)</t>
  </si>
  <si>
    <t xml:space="preserve"> LIGUE MD</t>
  </si>
  <si>
    <t>LAURENT-BAILLY</t>
  </si>
  <si>
    <t>Lolita</t>
  </si>
  <si>
    <t>D35</t>
  </si>
  <si>
    <t>TEXIER</t>
  </si>
  <si>
    <t>Laure-Hélène</t>
  </si>
  <si>
    <t>D20</t>
  </si>
  <si>
    <t>MARNAI</t>
  </si>
  <si>
    <t>Arthur</t>
  </si>
  <si>
    <t>MEUNIER</t>
  </si>
  <si>
    <t>Véronique</t>
  </si>
  <si>
    <t>Arnaud</t>
  </si>
  <si>
    <t>ROSSIGNOL</t>
  </si>
  <si>
    <t>Rachel</t>
  </si>
  <si>
    <t>D50</t>
  </si>
  <si>
    <t>Lily</t>
  </si>
  <si>
    <t>Catherine</t>
  </si>
  <si>
    <t>Emilie</t>
  </si>
  <si>
    <t>D12</t>
  </si>
  <si>
    <t>SAINT TROJAN LES BAINS (17)</t>
  </si>
  <si>
    <t>LE PAVILLON (17)</t>
  </si>
  <si>
    <t>BODENAN</t>
  </si>
  <si>
    <t>H50</t>
  </si>
  <si>
    <t>GUEMENE-PENFAO (44)</t>
  </si>
  <si>
    <t>LE GAVRE (44)</t>
  </si>
  <si>
    <t>SOUVIGNE (79)</t>
  </si>
  <si>
    <t>SPRINT</t>
  </si>
  <si>
    <t>Méjannes le clap (30)</t>
  </si>
  <si>
    <t>CF LD</t>
  </si>
  <si>
    <t>LAURE-MINERVOIS (11)</t>
  </si>
  <si>
    <t>CF LD, MD et Sprint</t>
  </si>
  <si>
    <t>Nationales + CF Nuit</t>
  </si>
  <si>
    <t>POINTS COUPE DE France</t>
  </si>
  <si>
    <t>PEDESTRE -VTT</t>
  </si>
  <si>
    <t>NATIONALE</t>
  </si>
  <si>
    <t>CF</t>
  </si>
  <si>
    <t>H14</t>
  </si>
  <si>
    <t>LACANAU (33)</t>
  </si>
  <si>
    <t>NICOLAS</t>
  </si>
  <si>
    <t>FONTAINEBLEAU (77)</t>
  </si>
  <si>
    <t>GERGUEIL (21)</t>
  </si>
  <si>
    <t>CARCANS</t>
  </si>
  <si>
    <t>CF MD</t>
  </si>
  <si>
    <t>ATTENTION CLASSEMENT SUR LE CIRCUIT</t>
  </si>
  <si>
    <t>DARNEY (88)</t>
  </si>
  <si>
    <t>LEGE CAP FERRET (33)</t>
  </si>
  <si>
    <t>NANGIS (77)</t>
  </si>
  <si>
    <t>CHAUVIGNY (86)</t>
  </si>
  <si>
    <t>MOULIERE (86)</t>
  </si>
  <si>
    <t>CHAMBON LA FORET</t>
  </si>
  <si>
    <t>BUSSAC SUR CHARENTE (17)</t>
  </si>
  <si>
    <t>PEYRELEVADE  (19)</t>
  </si>
  <si>
    <t>VIAM LESTARDS (19)</t>
  </si>
  <si>
    <t xml:space="preserve"> LD</t>
  </si>
  <si>
    <t>VARANGOT</t>
  </si>
  <si>
    <t>MONTAMISÉ (86)</t>
  </si>
  <si>
    <t>SAINT JEAN SOLEYMIEUX (42)</t>
  </si>
  <si>
    <t>CEYSSAT (63)</t>
  </si>
  <si>
    <t>DREUX (28)</t>
  </si>
  <si>
    <t>CLCVL SPRINT</t>
  </si>
  <si>
    <t>PLACE COUPE DE France</t>
  </si>
  <si>
    <t>ABONDANT (28)</t>
  </si>
  <si>
    <t>ALLONNES (72)</t>
  </si>
  <si>
    <t>CHANGE (72)</t>
  </si>
  <si>
    <t>NEMOURS (77°</t>
  </si>
  <si>
    <t>AILLONS-MAGERIAZ (73)</t>
  </si>
  <si>
    <t>MONTIGNY SUR LOING (77)</t>
  </si>
  <si>
    <t>SAINT PIERRE LES NEMOURS (77)</t>
  </si>
  <si>
    <t>CF NUIT</t>
  </si>
  <si>
    <t>ST MARTIN DE RE (17)</t>
  </si>
  <si>
    <t>ELISE</t>
  </si>
  <si>
    <t>NEMOURS</t>
  </si>
  <si>
    <t>PILAT(42)</t>
  </si>
  <si>
    <t>CF SPRINT</t>
  </si>
  <si>
    <t>LA CHAPELLE EN VERCORS (26)</t>
  </si>
  <si>
    <t>ARS EN RE (17)</t>
  </si>
  <si>
    <t>MONT-PIERREUX-USSY (77)</t>
  </si>
  <si>
    <t>AVALLON (89)</t>
  </si>
  <si>
    <t>VERT SAINT DENIS (77)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</si>
</sst>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Font="1"/>
    <xf numFmtId="0" fontId="0" fillId="33" borderId="0" xfId="0" applyFill="1" applyAlignment="1">
      <alignment horizontal="center" vertical="center" wrapText="1"/>
    </xf>
    <xf numFmtId="0" fontId="0" fillId="34" borderId="0" xfId="0" applyFill="1" applyAlignment="1">
      <alignment horizontal="center" vertical="center" wrapText="1"/>
    </xf>
    <xf numFmtId="0" fontId="0" fillId="35" borderId="0" xfId="0" applyFill="1" applyAlignment="1">
      <alignment horizontal="center" vertical="center" wrapText="1"/>
    </xf>
    <xf numFmtId="14" fontId="0" fillId="34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14" fontId="0" fillId="34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33" borderId="0" xfId="0" applyFill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2AC5-7851-4C3C-AC6D-A1EB4E469B74}">
  <dimension ref="A1:BF44"/>
  <sheetViews>
    <sheetView tabSelected="1"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G14" sqref="G14"/>
    </sheetView>
  </sheetViews>
  <sheetFormatPr baseColWidth="10" defaultRowHeight="15" x14ac:dyDescent="0.25"/>
  <cols>
    <col min="3" max="3" width="15.5703125" bestFit="1" customWidth="1"/>
    <col min="4" max="4" width="14.85546875" customWidth="1"/>
    <col min="5" max="5" width="13.42578125" customWidth="1"/>
    <col min="6" max="7" width="11.42578125" customWidth="1"/>
    <col min="9" max="9" width="12.85546875" bestFit="1" customWidth="1"/>
    <col min="10" max="11" width="12.85546875" customWidth="1"/>
    <col min="12" max="12" width="17" customWidth="1"/>
    <col min="13" max="14" width="14.42578125" customWidth="1"/>
    <col min="23" max="23" width="14.85546875" customWidth="1"/>
    <col min="24" max="25" width="14.5703125" customWidth="1"/>
    <col min="29" max="29" width="11.42578125" customWidth="1"/>
    <col min="30" max="30" width="12.85546875" customWidth="1"/>
    <col min="33" max="33" width="13.5703125" customWidth="1"/>
    <col min="35" max="35" width="13.7109375" customWidth="1"/>
    <col min="55" max="55" width="14.140625" customWidth="1"/>
    <col min="56" max="56" width="12.85546875" customWidth="1"/>
  </cols>
  <sheetData>
    <row r="1" spans="1:58" x14ac:dyDescent="0.25">
      <c r="A1" s="13" t="s">
        <v>122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58" s="1" customFormat="1" ht="75" x14ac:dyDescent="0.25">
      <c r="A2" s="6" t="s">
        <v>113</v>
      </c>
      <c r="B2" s="7" t="s">
        <v>114</v>
      </c>
      <c r="F2" s="8" t="s">
        <v>111</v>
      </c>
      <c r="G2" s="8" t="s">
        <v>139</v>
      </c>
      <c r="H2" s="1" t="s">
        <v>104</v>
      </c>
      <c r="I2" s="1" t="s">
        <v>73</v>
      </c>
      <c r="J2" s="1" t="s">
        <v>98</v>
      </c>
      <c r="K2" s="1" t="s">
        <v>99</v>
      </c>
      <c r="L2" s="1" t="s">
        <v>78</v>
      </c>
      <c r="M2" s="1" t="s">
        <v>78</v>
      </c>
      <c r="N2" s="6" t="s">
        <v>102</v>
      </c>
      <c r="O2" s="6" t="s">
        <v>102</v>
      </c>
      <c r="P2" s="6" t="s">
        <v>103</v>
      </c>
      <c r="Q2" s="6" t="s">
        <v>108</v>
      </c>
      <c r="R2" s="6" t="s">
        <v>108</v>
      </c>
      <c r="S2" s="1" t="s">
        <v>119</v>
      </c>
      <c r="T2" s="1" t="s">
        <v>119</v>
      </c>
      <c r="U2" s="1" t="s">
        <v>124</v>
      </c>
      <c r="V2" s="1" t="s">
        <v>124</v>
      </c>
      <c r="W2" s="1" t="s">
        <v>116</v>
      </c>
      <c r="X2" s="1" t="s">
        <v>116</v>
      </c>
      <c r="Y2" s="1" t="s">
        <v>120</v>
      </c>
      <c r="Z2" s="7" t="s">
        <v>120</v>
      </c>
      <c r="AA2" s="1" t="s">
        <v>123</v>
      </c>
      <c r="AB2" s="1" t="s">
        <v>125</v>
      </c>
      <c r="AC2" s="1" t="s">
        <v>134</v>
      </c>
      <c r="AD2" s="1" t="s">
        <v>126</v>
      </c>
      <c r="AE2" s="1" t="s">
        <v>127</v>
      </c>
      <c r="AF2" s="1" t="s">
        <v>128</v>
      </c>
      <c r="AG2" s="1" t="s">
        <v>135</v>
      </c>
      <c r="AH2" s="1" t="s">
        <v>135</v>
      </c>
      <c r="AI2" s="1" t="s">
        <v>130</v>
      </c>
      <c r="AJ2" s="7" t="s">
        <v>131</v>
      </c>
      <c r="AK2" s="1" t="s">
        <v>131</v>
      </c>
      <c r="AL2" s="6" t="s">
        <v>136</v>
      </c>
      <c r="AM2" s="6" t="s">
        <v>136</v>
      </c>
      <c r="AN2" s="1" t="s">
        <v>137</v>
      </c>
      <c r="AO2" s="1" t="s">
        <v>140</v>
      </c>
      <c r="AP2" s="1" t="s">
        <v>144</v>
      </c>
      <c r="AQ2" s="1" t="s">
        <v>144</v>
      </c>
      <c r="AR2" s="1" t="s">
        <v>142</v>
      </c>
      <c r="AS2" s="1" t="s">
        <v>141</v>
      </c>
      <c r="AT2" s="1" t="s">
        <v>151</v>
      </c>
      <c r="AU2" s="1" t="s">
        <v>143</v>
      </c>
      <c r="AV2" s="1" t="s">
        <v>145</v>
      </c>
      <c r="AW2" s="1" t="s">
        <v>146</v>
      </c>
      <c r="AX2" s="7" t="s">
        <v>150</v>
      </c>
      <c r="AY2" s="7" t="s">
        <v>157</v>
      </c>
      <c r="AZ2" s="1" t="s">
        <v>148</v>
      </c>
      <c r="BA2" s="1" t="s">
        <v>154</v>
      </c>
      <c r="BB2" s="1" t="s">
        <v>153</v>
      </c>
      <c r="BC2" s="1" t="s">
        <v>155</v>
      </c>
      <c r="BD2" s="1" t="s">
        <v>156</v>
      </c>
      <c r="BF2" s="1" t="s">
        <v>69</v>
      </c>
    </row>
    <row r="3" spans="1:58" s="1" customFormat="1" ht="30" x14ac:dyDescent="0.25">
      <c r="A3" s="1" t="s">
        <v>0</v>
      </c>
      <c r="H3" s="1" t="s">
        <v>72</v>
      </c>
      <c r="I3" s="1" t="s">
        <v>74</v>
      </c>
      <c r="J3" s="1" t="s">
        <v>72</v>
      </c>
      <c r="K3" s="1" t="s">
        <v>72</v>
      </c>
      <c r="L3" s="1" t="s">
        <v>79</v>
      </c>
      <c r="M3" s="1" t="s">
        <v>72</v>
      </c>
      <c r="N3" s="6" t="s">
        <v>105</v>
      </c>
      <c r="O3" s="6" t="s">
        <v>72</v>
      </c>
      <c r="P3" s="6" t="s">
        <v>74</v>
      </c>
      <c r="Q3" s="6" t="s">
        <v>72</v>
      </c>
      <c r="R3" s="6" t="s">
        <v>74</v>
      </c>
      <c r="S3" s="1" t="s">
        <v>72</v>
      </c>
      <c r="T3" s="1" t="s">
        <v>74</v>
      </c>
      <c r="U3" s="1" t="s">
        <v>72</v>
      </c>
      <c r="V3" s="1" t="s">
        <v>72</v>
      </c>
      <c r="W3" s="1" t="s">
        <v>105</v>
      </c>
      <c r="X3" s="1" t="s">
        <v>72</v>
      </c>
      <c r="Y3" s="1" t="s">
        <v>72</v>
      </c>
      <c r="Z3" s="7" t="s">
        <v>121</v>
      </c>
      <c r="AA3" s="1" t="s">
        <v>72</v>
      </c>
      <c r="AB3" s="1" t="s">
        <v>105</v>
      </c>
      <c r="AC3" s="1" t="s">
        <v>72</v>
      </c>
      <c r="AD3" s="1" t="s">
        <v>105</v>
      </c>
      <c r="AE3" s="1" t="s">
        <v>72</v>
      </c>
      <c r="AF3" s="1" t="s">
        <v>74</v>
      </c>
      <c r="AG3" s="1" t="s">
        <v>74</v>
      </c>
      <c r="AH3" s="1" t="s">
        <v>72</v>
      </c>
      <c r="AI3" s="1" t="s">
        <v>72</v>
      </c>
      <c r="AJ3" s="7" t="s">
        <v>107</v>
      </c>
      <c r="AK3" s="1" t="s">
        <v>132</v>
      </c>
      <c r="AL3" s="6" t="s">
        <v>72</v>
      </c>
      <c r="AM3" s="6" t="s">
        <v>74</v>
      </c>
      <c r="AN3" s="1" t="s">
        <v>138</v>
      </c>
      <c r="AO3" s="1" t="s">
        <v>72</v>
      </c>
      <c r="AP3" s="1" t="s">
        <v>72</v>
      </c>
      <c r="AQ3" s="1" t="s">
        <v>74</v>
      </c>
      <c r="AR3" s="1" t="s">
        <v>105</v>
      </c>
      <c r="AS3" s="1" t="s">
        <v>105</v>
      </c>
      <c r="AT3" s="1" t="s">
        <v>72</v>
      </c>
      <c r="AU3" s="1" t="s">
        <v>74</v>
      </c>
      <c r="AV3" s="1" t="s">
        <v>72</v>
      </c>
      <c r="AW3" s="1" t="s">
        <v>72</v>
      </c>
      <c r="AX3" s="7" t="s">
        <v>147</v>
      </c>
      <c r="AY3" s="7" t="s">
        <v>152</v>
      </c>
      <c r="AZ3" s="1" t="s">
        <v>105</v>
      </c>
      <c r="BA3" s="1" t="s">
        <v>72</v>
      </c>
      <c r="BB3" s="1" t="s">
        <v>72</v>
      </c>
      <c r="BC3" s="1" t="s">
        <v>72</v>
      </c>
      <c r="BD3" s="1" t="s">
        <v>72</v>
      </c>
    </row>
    <row r="4" spans="1:58" s="3" customForma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>
        <v>45919</v>
      </c>
      <c r="G4" s="4">
        <v>45919</v>
      </c>
      <c r="H4" s="4">
        <v>45675</v>
      </c>
      <c r="I4" s="4">
        <v>45697</v>
      </c>
      <c r="J4" s="4">
        <v>45703</v>
      </c>
      <c r="K4" s="4">
        <v>45704</v>
      </c>
      <c r="L4" s="4">
        <v>45711</v>
      </c>
      <c r="M4" s="4">
        <v>45711</v>
      </c>
      <c r="N4" s="10">
        <v>45730</v>
      </c>
      <c r="O4" s="10">
        <v>45731</v>
      </c>
      <c r="P4" s="10">
        <v>45732</v>
      </c>
      <c r="Q4" s="10">
        <v>45745</v>
      </c>
      <c r="R4" s="10">
        <v>45746</v>
      </c>
      <c r="S4" s="4">
        <v>45766</v>
      </c>
      <c r="T4" s="4">
        <v>45767</v>
      </c>
      <c r="U4" s="4">
        <v>45773</v>
      </c>
      <c r="V4" s="4">
        <v>45774</v>
      </c>
      <c r="W4" s="4">
        <v>45778</v>
      </c>
      <c r="X4" s="4">
        <v>45779</v>
      </c>
      <c r="Y4" s="4">
        <v>45780</v>
      </c>
      <c r="Z4" s="9">
        <v>45780</v>
      </c>
      <c r="AA4" s="4">
        <v>45787</v>
      </c>
      <c r="AB4" s="4">
        <v>45802</v>
      </c>
      <c r="AC4" s="4">
        <v>45822</v>
      </c>
      <c r="AD4" s="4">
        <v>45822</v>
      </c>
      <c r="AE4" s="4">
        <v>45823</v>
      </c>
      <c r="AF4" s="4">
        <v>45830</v>
      </c>
      <c r="AG4" s="4">
        <v>45843</v>
      </c>
      <c r="AH4" s="4">
        <v>45844</v>
      </c>
      <c r="AI4" s="4">
        <v>45889</v>
      </c>
      <c r="AJ4" s="9">
        <v>45890</v>
      </c>
      <c r="AK4" s="4">
        <v>45890</v>
      </c>
      <c r="AL4" s="10">
        <v>45906</v>
      </c>
      <c r="AM4" s="10">
        <v>45907</v>
      </c>
      <c r="AN4" s="4">
        <v>45914</v>
      </c>
      <c r="AO4" s="4">
        <v>45914</v>
      </c>
      <c r="AP4" s="4">
        <v>45927</v>
      </c>
      <c r="AQ4" s="4">
        <v>45928</v>
      </c>
      <c r="AR4" s="4">
        <v>45941</v>
      </c>
      <c r="AS4" s="4">
        <v>45941</v>
      </c>
      <c r="AT4" s="4">
        <v>45941</v>
      </c>
      <c r="AU4" s="4">
        <v>45942</v>
      </c>
      <c r="AV4" s="4">
        <v>45957</v>
      </c>
      <c r="AW4" s="4">
        <v>45958</v>
      </c>
      <c r="AX4" s="11">
        <v>45960</v>
      </c>
      <c r="AY4" s="11">
        <v>45962</v>
      </c>
      <c r="AZ4" s="2">
        <v>45969</v>
      </c>
      <c r="BA4" s="2">
        <v>45970</v>
      </c>
      <c r="BB4" s="4">
        <v>45977</v>
      </c>
      <c r="BC4" s="4">
        <v>45991</v>
      </c>
      <c r="BD4" s="4">
        <v>45991</v>
      </c>
      <c r="BE4" s="4"/>
      <c r="BF4">
        <f t="shared" ref="BF4:BF37" si="0">COUNT(H4:BE4)</f>
        <v>49</v>
      </c>
    </row>
    <row r="5" spans="1:58" x14ac:dyDescent="0.25">
      <c r="A5">
        <v>1</v>
      </c>
      <c r="B5">
        <v>6501</v>
      </c>
      <c r="C5" t="s">
        <v>12</v>
      </c>
      <c r="D5" t="s">
        <v>13</v>
      </c>
      <c r="E5" t="s">
        <v>11</v>
      </c>
      <c r="F5">
        <v>15</v>
      </c>
      <c r="G5">
        <v>48</v>
      </c>
      <c r="W5">
        <v>45</v>
      </c>
      <c r="X5">
        <v>46</v>
      </c>
      <c r="Y5">
        <v>70</v>
      </c>
      <c r="AB5">
        <v>5</v>
      </c>
      <c r="AG5">
        <v>10</v>
      </c>
      <c r="AH5">
        <v>83</v>
      </c>
      <c r="AN5">
        <v>1</v>
      </c>
      <c r="AO5">
        <v>6</v>
      </c>
      <c r="AU5">
        <v>17</v>
      </c>
      <c r="AV5">
        <v>44</v>
      </c>
      <c r="AW5">
        <v>54</v>
      </c>
      <c r="AX5">
        <v>15</v>
      </c>
      <c r="AY5">
        <v>76</v>
      </c>
      <c r="BF5">
        <f t="shared" si="0"/>
        <v>13</v>
      </c>
    </row>
    <row r="6" spans="1:58" x14ac:dyDescent="0.25">
      <c r="A6">
        <v>2</v>
      </c>
      <c r="B6">
        <v>6144</v>
      </c>
      <c r="C6" t="s">
        <v>15</v>
      </c>
      <c r="D6" t="s">
        <v>16</v>
      </c>
      <c r="E6" t="s">
        <v>20</v>
      </c>
      <c r="F6">
        <v>165</v>
      </c>
      <c r="G6">
        <v>13</v>
      </c>
      <c r="AF6">
        <v>1</v>
      </c>
      <c r="AL6">
        <v>7</v>
      </c>
      <c r="AM6">
        <v>12</v>
      </c>
      <c r="AX6">
        <v>6</v>
      </c>
      <c r="AY6">
        <v>3</v>
      </c>
      <c r="BF6">
        <f t="shared" si="0"/>
        <v>5</v>
      </c>
    </row>
    <row r="7" spans="1:58" x14ac:dyDescent="0.25">
      <c r="A7">
        <v>3</v>
      </c>
      <c r="B7">
        <v>5385</v>
      </c>
      <c r="C7" t="s">
        <v>18</v>
      </c>
      <c r="D7" t="s">
        <v>19</v>
      </c>
      <c r="E7" t="s">
        <v>20</v>
      </c>
      <c r="F7">
        <v>115</v>
      </c>
      <c r="G7">
        <v>22</v>
      </c>
      <c r="H7">
        <v>3</v>
      </c>
      <c r="J7">
        <v>3</v>
      </c>
      <c r="K7">
        <v>4</v>
      </c>
      <c r="M7">
        <v>13</v>
      </c>
      <c r="O7">
        <v>17</v>
      </c>
      <c r="P7">
        <v>11</v>
      </c>
      <c r="U7">
        <v>4</v>
      </c>
      <c r="V7">
        <v>6</v>
      </c>
      <c r="X7">
        <v>4</v>
      </c>
      <c r="Z7">
        <v>38</v>
      </c>
      <c r="AC7">
        <v>1</v>
      </c>
      <c r="AE7">
        <v>1</v>
      </c>
      <c r="AF7">
        <v>6</v>
      </c>
      <c r="AL7">
        <v>10</v>
      </c>
      <c r="AM7">
        <v>16</v>
      </c>
      <c r="AV7">
        <v>9</v>
      </c>
      <c r="AX7">
        <v>13</v>
      </c>
      <c r="BC7">
        <v>7</v>
      </c>
      <c r="BF7">
        <f t="shared" si="0"/>
        <v>18</v>
      </c>
    </row>
    <row r="8" spans="1:58" x14ac:dyDescent="0.25">
      <c r="A8">
        <v>4</v>
      </c>
      <c r="B8">
        <v>5333</v>
      </c>
      <c r="C8" t="s">
        <v>75</v>
      </c>
      <c r="D8" t="s">
        <v>76</v>
      </c>
      <c r="E8" t="s">
        <v>77</v>
      </c>
      <c r="F8">
        <v>204</v>
      </c>
      <c r="G8">
        <v>7</v>
      </c>
      <c r="L8">
        <v>1</v>
      </c>
      <c r="O8">
        <v>2</v>
      </c>
      <c r="P8">
        <v>0</v>
      </c>
      <c r="S8">
        <v>21</v>
      </c>
      <c r="T8">
        <v>10</v>
      </c>
      <c r="X8">
        <v>5</v>
      </c>
      <c r="Z8">
        <v>17</v>
      </c>
      <c r="AL8">
        <v>11</v>
      </c>
      <c r="AM8">
        <v>17</v>
      </c>
      <c r="AX8">
        <v>5</v>
      </c>
      <c r="BF8">
        <f t="shared" si="0"/>
        <v>10</v>
      </c>
    </row>
    <row r="9" spans="1:58" x14ac:dyDescent="0.25">
      <c r="A9">
        <v>5</v>
      </c>
      <c r="B9">
        <v>5243</v>
      </c>
      <c r="C9" t="s">
        <v>26</v>
      </c>
      <c r="D9" t="s">
        <v>27</v>
      </c>
      <c r="E9" t="s">
        <v>20</v>
      </c>
      <c r="F9">
        <v>61</v>
      </c>
      <c r="G9">
        <v>36</v>
      </c>
      <c r="Q9">
        <v>28</v>
      </c>
      <c r="R9">
        <v>11</v>
      </c>
      <c r="X9">
        <v>11</v>
      </c>
      <c r="Y9">
        <v>16</v>
      </c>
      <c r="AF9">
        <v>3</v>
      </c>
      <c r="AI9">
        <v>46</v>
      </c>
      <c r="AJ9">
        <v>30</v>
      </c>
      <c r="AO9">
        <v>10</v>
      </c>
      <c r="BF9">
        <f t="shared" si="0"/>
        <v>8</v>
      </c>
    </row>
    <row r="10" spans="1:58" x14ac:dyDescent="0.25">
      <c r="A10">
        <v>6</v>
      </c>
      <c r="B10">
        <v>5187</v>
      </c>
      <c r="C10" t="s">
        <v>23</v>
      </c>
      <c r="D10" t="s">
        <v>24</v>
      </c>
      <c r="E10" t="s">
        <v>9</v>
      </c>
      <c r="F10">
        <v>242</v>
      </c>
      <c r="G10">
        <v>4</v>
      </c>
      <c r="O10">
        <v>15</v>
      </c>
      <c r="P10">
        <v>2</v>
      </c>
      <c r="Q10">
        <v>25</v>
      </c>
      <c r="R10">
        <v>6</v>
      </c>
      <c r="AL10">
        <v>29</v>
      </c>
      <c r="AM10">
        <v>10</v>
      </c>
      <c r="AN10">
        <v>6</v>
      </c>
      <c r="AO10">
        <v>14</v>
      </c>
      <c r="AR10">
        <v>11</v>
      </c>
      <c r="AY10">
        <v>50</v>
      </c>
      <c r="BF10">
        <f t="shared" si="0"/>
        <v>10</v>
      </c>
    </row>
    <row r="11" spans="1:58" x14ac:dyDescent="0.25">
      <c r="A11">
        <v>7</v>
      </c>
      <c r="B11">
        <v>4916</v>
      </c>
      <c r="C11" t="s">
        <v>15</v>
      </c>
      <c r="D11" t="s">
        <v>21</v>
      </c>
      <c r="E11" t="s">
        <v>101</v>
      </c>
      <c r="F11">
        <v>28</v>
      </c>
      <c r="G11">
        <v>48</v>
      </c>
      <c r="O11">
        <v>24</v>
      </c>
      <c r="P11">
        <v>32</v>
      </c>
      <c r="Q11">
        <v>25</v>
      </c>
      <c r="R11">
        <v>28</v>
      </c>
      <c r="X11">
        <v>21</v>
      </c>
      <c r="Z11">
        <v>43</v>
      </c>
      <c r="AL11">
        <v>89</v>
      </c>
      <c r="AM11">
        <v>36</v>
      </c>
      <c r="AP11">
        <v>49</v>
      </c>
      <c r="AQ11">
        <v>25</v>
      </c>
      <c r="AT11">
        <v>50</v>
      </c>
      <c r="BB11">
        <v>8</v>
      </c>
      <c r="BD11">
        <v>1</v>
      </c>
      <c r="BF11">
        <f t="shared" si="0"/>
        <v>13</v>
      </c>
    </row>
    <row r="12" spans="1:58" x14ac:dyDescent="0.25">
      <c r="A12">
        <v>8</v>
      </c>
      <c r="B12">
        <v>4404</v>
      </c>
      <c r="C12" t="s">
        <v>100</v>
      </c>
      <c r="D12" t="s">
        <v>21</v>
      </c>
      <c r="E12" t="s">
        <v>101</v>
      </c>
      <c r="F12">
        <v>17</v>
      </c>
      <c r="G12">
        <v>60</v>
      </c>
      <c r="O12">
        <v>22</v>
      </c>
      <c r="P12">
        <v>0</v>
      </c>
      <c r="AY12">
        <v>83</v>
      </c>
      <c r="BF12">
        <f t="shared" si="0"/>
        <v>3</v>
      </c>
    </row>
    <row r="13" spans="1:58" x14ac:dyDescent="0.25">
      <c r="A13">
        <v>9</v>
      </c>
      <c r="B13">
        <v>4016</v>
      </c>
      <c r="C13" t="s">
        <v>33</v>
      </c>
      <c r="D13" t="s">
        <v>34</v>
      </c>
      <c r="E13" t="s">
        <v>14</v>
      </c>
      <c r="M13">
        <v>18</v>
      </c>
      <c r="O13">
        <v>29</v>
      </c>
      <c r="P13">
        <v>24</v>
      </c>
      <c r="AC13">
        <v>25</v>
      </c>
      <c r="AD13">
        <v>24</v>
      </c>
      <c r="AN13">
        <v>5</v>
      </c>
      <c r="AO13">
        <v>20</v>
      </c>
      <c r="BF13">
        <f t="shared" si="0"/>
        <v>7</v>
      </c>
    </row>
    <row r="14" spans="1:58" x14ac:dyDescent="0.25">
      <c r="A14">
        <v>10</v>
      </c>
      <c r="B14">
        <v>3963</v>
      </c>
      <c r="C14" t="s">
        <v>10</v>
      </c>
      <c r="D14" t="s">
        <v>28</v>
      </c>
      <c r="E14" t="s">
        <v>29</v>
      </c>
      <c r="F14">
        <v>16</v>
      </c>
      <c r="G14">
        <v>54</v>
      </c>
      <c r="X14">
        <v>89</v>
      </c>
      <c r="Y14">
        <v>27</v>
      </c>
      <c r="AE14">
        <v>2</v>
      </c>
      <c r="AL14">
        <v>45</v>
      </c>
      <c r="AM14">
        <v>37</v>
      </c>
      <c r="BF14">
        <f t="shared" si="0"/>
        <v>5</v>
      </c>
    </row>
    <row r="15" spans="1:58" x14ac:dyDescent="0.25">
      <c r="A15">
        <v>11</v>
      </c>
      <c r="B15">
        <v>3950</v>
      </c>
      <c r="C15" t="s">
        <v>30</v>
      </c>
      <c r="D15" t="s">
        <v>31</v>
      </c>
      <c r="E15" t="s">
        <v>32</v>
      </c>
      <c r="F15">
        <v>84</v>
      </c>
      <c r="G15">
        <v>24</v>
      </c>
      <c r="L15">
        <v>3</v>
      </c>
      <c r="O15">
        <v>16</v>
      </c>
      <c r="P15">
        <v>17</v>
      </c>
      <c r="Z15">
        <v>56</v>
      </c>
      <c r="AD15">
        <v>11</v>
      </c>
      <c r="AE15">
        <v>15</v>
      </c>
      <c r="AL15">
        <v>36</v>
      </c>
      <c r="AM15">
        <v>28</v>
      </c>
      <c r="AN15">
        <v>6</v>
      </c>
      <c r="AO15">
        <v>32</v>
      </c>
      <c r="AR15">
        <v>33</v>
      </c>
      <c r="AY15">
        <v>29</v>
      </c>
      <c r="BF15">
        <f t="shared" si="0"/>
        <v>12</v>
      </c>
    </row>
    <row r="16" spans="1:58" x14ac:dyDescent="0.25">
      <c r="A16">
        <v>12</v>
      </c>
      <c r="B16">
        <v>3860</v>
      </c>
      <c r="C16" t="s">
        <v>65</v>
      </c>
      <c r="D16" t="s">
        <v>66</v>
      </c>
      <c r="E16" t="s">
        <v>45</v>
      </c>
      <c r="F16">
        <v>120</v>
      </c>
      <c r="G16">
        <v>16</v>
      </c>
      <c r="L16">
        <v>8</v>
      </c>
      <c r="M16">
        <v>30</v>
      </c>
      <c r="O16">
        <v>11</v>
      </c>
      <c r="P16">
        <v>8</v>
      </c>
      <c r="Q16">
        <v>17</v>
      </c>
      <c r="R16">
        <v>8</v>
      </c>
      <c r="Z16">
        <v>49</v>
      </c>
      <c r="AF16">
        <v>4</v>
      </c>
      <c r="AJ16">
        <v>28</v>
      </c>
      <c r="AL16">
        <v>19</v>
      </c>
      <c r="AM16">
        <v>14</v>
      </c>
      <c r="AN16">
        <v>2</v>
      </c>
      <c r="AO16">
        <v>27</v>
      </c>
      <c r="AY16">
        <v>45</v>
      </c>
      <c r="BF16">
        <f t="shared" si="0"/>
        <v>14</v>
      </c>
    </row>
    <row r="17" spans="1:58" x14ac:dyDescent="0.25">
      <c r="A17">
        <v>13</v>
      </c>
      <c r="B17">
        <v>3830</v>
      </c>
      <c r="C17" t="s">
        <v>25</v>
      </c>
      <c r="D17" t="s">
        <v>7</v>
      </c>
      <c r="E17" t="s">
        <v>20</v>
      </c>
      <c r="F17">
        <v>8</v>
      </c>
      <c r="G17">
        <v>77</v>
      </c>
      <c r="O17">
        <v>53</v>
      </c>
      <c r="P17">
        <v>25</v>
      </c>
      <c r="Q17">
        <v>44</v>
      </c>
      <c r="R17">
        <v>44</v>
      </c>
      <c r="Z17">
        <v>57</v>
      </c>
      <c r="AF17">
        <v>20</v>
      </c>
      <c r="AL17">
        <v>60</v>
      </c>
      <c r="AM17">
        <v>25</v>
      </c>
      <c r="AY17">
        <v>28</v>
      </c>
      <c r="BF17">
        <f t="shared" si="0"/>
        <v>9</v>
      </c>
    </row>
    <row r="18" spans="1:58" x14ac:dyDescent="0.25">
      <c r="A18">
        <v>14</v>
      </c>
      <c r="B18">
        <v>3515</v>
      </c>
      <c r="C18" t="s">
        <v>46</v>
      </c>
      <c r="D18" t="s">
        <v>47</v>
      </c>
      <c r="E18" t="s">
        <v>32</v>
      </c>
      <c r="F18">
        <v>72</v>
      </c>
      <c r="G18">
        <v>30</v>
      </c>
      <c r="M18">
        <v>23</v>
      </c>
      <c r="O18">
        <v>26</v>
      </c>
      <c r="P18">
        <v>23</v>
      </c>
      <c r="Q18">
        <v>24</v>
      </c>
      <c r="R18">
        <v>16</v>
      </c>
      <c r="Z18">
        <v>68</v>
      </c>
      <c r="AC18">
        <v>27</v>
      </c>
      <c r="AD18">
        <v>12</v>
      </c>
      <c r="AE18">
        <v>17</v>
      </c>
      <c r="AF18">
        <v>6</v>
      </c>
      <c r="AJ18">
        <v>57</v>
      </c>
      <c r="AL18">
        <v>31</v>
      </c>
      <c r="AM18">
        <v>33</v>
      </c>
      <c r="AN18">
        <v>5</v>
      </c>
      <c r="AR18">
        <v>31</v>
      </c>
      <c r="AS18">
        <v>31</v>
      </c>
      <c r="AY18">
        <v>39</v>
      </c>
      <c r="BF18">
        <f t="shared" si="0"/>
        <v>17</v>
      </c>
    </row>
    <row r="19" spans="1:58" x14ac:dyDescent="0.25">
      <c r="A19">
        <v>15</v>
      </c>
      <c r="B19">
        <v>3454</v>
      </c>
      <c r="C19" t="s">
        <v>35</v>
      </c>
      <c r="D19" t="s">
        <v>36</v>
      </c>
      <c r="E19" t="s">
        <v>37</v>
      </c>
      <c r="F19">
        <v>152</v>
      </c>
      <c r="G19">
        <v>11</v>
      </c>
      <c r="I19">
        <v>7</v>
      </c>
      <c r="J19">
        <v>7</v>
      </c>
      <c r="K19">
        <v>56</v>
      </c>
      <c r="O19">
        <v>12</v>
      </c>
      <c r="P19">
        <v>7</v>
      </c>
      <c r="Z19">
        <v>24</v>
      </c>
      <c r="AA19">
        <v>15</v>
      </c>
      <c r="AI19">
        <v>61</v>
      </c>
      <c r="AK19">
        <v>7</v>
      </c>
      <c r="AL19">
        <v>11</v>
      </c>
      <c r="AM19">
        <v>16</v>
      </c>
      <c r="AN19">
        <v>5</v>
      </c>
      <c r="AO19">
        <v>29</v>
      </c>
      <c r="BF19">
        <f t="shared" si="0"/>
        <v>13</v>
      </c>
    </row>
    <row r="20" spans="1:58" x14ac:dyDescent="0.25">
      <c r="A20">
        <v>16</v>
      </c>
      <c r="B20">
        <v>3443</v>
      </c>
      <c r="C20" t="s">
        <v>43</v>
      </c>
      <c r="D20" t="s">
        <v>44</v>
      </c>
      <c r="E20" t="s">
        <v>85</v>
      </c>
      <c r="F20">
        <v>101</v>
      </c>
      <c r="G20">
        <v>12</v>
      </c>
      <c r="L20">
        <v>5</v>
      </c>
      <c r="Q20">
        <v>16</v>
      </c>
      <c r="R20">
        <v>8</v>
      </c>
      <c r="W20">
        <v>36</v>
      </c>
      <c r="X20">
        <v>73</v>
      </c>
      <c r="Z20">
        <v>64</v>
      </c>
      <c r="AN20">
        <v>6</v>
      </c>
      <c r="AV20">
        <v>37</v>
      </c>
      <c r="AW20">
        <v>25</v>
      </c>
      <c r="AX20">
        <v>18</v>
      </c>
      <c r="AY20">
        <v>55</v>
      </c>
      <c r="BF20">
        <f t="shared" si="0"/>
        <v>11</v>
      </c>
    </row>
    <row r="21" spans="1:58" x14ac:dyDescent="0.25">
      <c r="A21">
        <v>17</v>
      </c>
      <c r="B21">
        <v>3433</v>
      </c>
      <c r="C21" t="s">
        <v>40</v>
      </c>
      <c r="D21" t="s">
        <v>41</v>
      </c>
      <c r="E21" t="s">
        <v>42</v>
      </c>
      <c r="F21">
        <v>111</v>
      </c>
      <c r="G21">
        <v>18</v>
      </c>
      <c r="O21">
        <v>16</v>
      </c>
      <c r="P21">
        <v>0</v>
      </c>
      <c r="Q21">
        <v>20</v>
      </c>
      <c r="R21">
        <v>17</v>
      </c>
      <c r="Y21">
        <v>17</v>
      </c>
      <c r="AC21">
        <v>9</v>
      </c>
      <c r="AD21">
        <v>12</v>
      </c>
      <c r="AE21">
        <v>7</v>
      </c>
      <c r="AF21">
        <v>1</v>
      </c>
      <c r="AI21">
        <v>67</v>
      </c>
      <c r="AJ21">
        <v>29</v>
      </c>
      <c r="AL21">
        <v>26</v>
      </c>
      <c r="AM21">
        <v>23</v>
      </c>
      <c r="AN21">
        <v>4</v>
      </c>
      <c r="AR21">
        <v>18</v>
      </c>
      <c r="AS21">
        <v>14</v>
      </c>
      <c r="AY21">
        <v>12</v>
      </c>
      <c r="AZ21">
        <v>23</v>
      </c>
      <c r="BA21">
        <v>8</v>
      </c>
      <c r="BF21">
        <f t="shared" si="0"/>
        <v>19</v>
      </c>
    </row>
    <row r="22" spans="1:58" x14ac:dyDescent="0.25">
      <c r="A22">
        <v>18</v>
      </c>
      <c r="B22">
        <v>3392</v>
      </c>
      <c r="C22" t="s">
        <v>48</v>
      </c>
      <c r="D22" t="s">
        <v>49</v>
      </c>
      <c r="E22" t="s">
        <v>17</v>
      </c>
      <c r="AD22">
        <v>30</v>
      </c>
      <c r="AN22">
        <v>21</v>
      </c>
      <c r="BF22">
        <f t="shared" si="0"/>
        <v>2</v>
      </c>
    </row>
    <row r="23" spans="1:58" x14ac:dyDescent="0.25">
      <c r="A23">
        <v>19</v>
      </c>
      <c r="B23">
        <v>3321</v>
      </c>
      <c r="C23" t="s">
        <v>80</v>
      </c>
      <c r="D23" t="s">
        <v>81</v>
      </c>
      <c r="E23" t="s">
        <v>82</v>
      </c>
      <c r="F23">
        <v>55</v>
      </c>
      <c r="G23">
        <v>25</v>
      </c>
      <c r="L23">
        <v>6</v>
      </c>
      <c r="M23">
        <v>22</v>
      </c>
      <c r="N23">
        <v>8</v>
      </c>
      <c r="O23">
        <v>4</v>
      </c>
      <c r="P23">
        <v>0</v>
      </c>
      <c r="Z23">
        <v>22</v>
      </c>
      <c r="BF23">
        <f t="shared" si="0"/>
        <v>6</v>
      </c>
    </row>
    <row r="24" spans="1:58" x14ac:dyDescent="0.25">
      <c r="A24">
        <v>20</v>
      </c>
      <c r="B24">
        <v>3315</v>
      </c>
      <c r="C24" t="s">
        <v>51</v>
      </c>
      <c r="D24" t="s">
        <v>52</v>
      </c>
      <c r="E24" t="s">
        <v>14</v>
      </c>
      <c r="Y24">
        <v>116</v>
      </c>
      <c r="AC24">
        <v>28</v>
      </c>
      <c r="AD24">
        <v>27</v>
      </c>
      <c r="AR24">
        <v>43</v>
      </c>
      <c r="AS24">
        <v>34</v>
      </c>
      <c r="BF24">
        <f t="shared" si="0"/>
        <v>5</v>
      </c>
    </row>
    <row r="25" spans="1:58" x14ac:dyDescent="0.25">
      <c r="A25">
        <v>21</v>
      </c>
      <c r="B25">
        <v>3102</v>
      </c>
      <c r="C25" t="s">
        <v>26</v>
      </c>
      <c r="D25" t="s">
        <v>50</v>
      </c>
      <c r="E25" t="s">
        <v>42</v>
      </c>
      <c r="F25">
        <v>58</v>
      </c>
      <c r="G25">
        <v>40</v>
      </c>
      <c r="Q25">
        <v>24</v>
      </c>
      <c r="R25">
        <v>14</v>
      </c>
      <c r="X25">
        <v>49</v>
      </c>
      <c r="Y25">
        <v>18</v>
      </c>
      <c r="AE25">
        <v>9</v>
      </c>
      <c r="AI25">
        <v>84</v>
      </c>
      <c r="AK25">
        <v>0</v>
      </c>
      <c r="AN25">
        <v>2</v>
      </c>
      <c r="AO25">
        <v>39</v>
      </c>
      <c r="AY25">
        <v>21</v>
      </c>
      <c r="BF25">
        <f t="shared" si="0"/>
        <v>10</v>
      </c>
    </row>
    <row r="26" spans="1:58" x14ac:dyDescent="0.25">
      <c r="A26">
        <v>28</v>
      </c>
      <c r="B26">
        <v>2810</v>
      </c>
      <c r="C26" t="s">
        <v>61</v>
      </c>
      <c r="D26" t="s">
        <v>92</v>
      </c>
      <c r="E26" t="s">
        <v>93</v>
      </c>
      <c r="F26">
        <v>1</v>
      </c>
      <c r="G26">
        <v>82</v>
      </c>
      <c r="M26">
        <v>4</v>
      </c>
      <c r="O26">
        <v>43</v>
      </c>
      <c r="P26">
        <v>34</v>
      </c>
      <c r="Z26">
        <v>58</v>
      </c>
      <c r="AF26">
        <v>24</v>
      </c>
      <c r="AL26">
        <v>58</v>
      </c>
      <c r="AM26">
        <v>49</v>
      </c>
      <c r="BF26">
        <f t="shared" si="0"/>
        <v>7</v>
      </c>
    </row>
    <row r="27" spans="1:58" x14ac:dyDescent="0.25">
      <c r="A27">
        <v>23</v>
      </c>
      <c r="B27">
        <v>2755</v>
      </c>
      <c r="C27" t="s">
        <v>86</v>
      </c>
      <c r="D27" t="s">
        <v>87</v>
      </c>
      <c r="E27" t="s">
        <v>11</v>
      </c>
      <c r="L27">
        <v>10</v>
      </c>
      <c r="M27">
        <v>36</v>
      </c>
      <c r="AC27">
        <v>33</v>
      </c>
      <c r="AZ27">
        <v>74</v>
      </c>
      <c r="BA27">
        <v>56</v>
      </c>
      <c r="BF27">
        <f t="shared" si="0"/>
        <v>5</v>
      </c>
    </row>
    <row r="28" spans="1:58" x14ac:dyDescent="0.25">
      <c r="A28">
        <v>24</v>
      </c>
      <c r="B28">
        <v>2750</v>
      </c>
      <c r="C28" t="s">
        <v>91</v>
      </c>
      <c r="D28" t="s">
        <v>90</v>
      </c>
      <c r="E28" t="s">
        <v>22</v>
      </c>
      <c r="M28">
        <v>3</v>
      </c>
      <c r="O28">
        <v>8</v>
      </c>
      <c r="P28">
        <v>3</v>
      </c>
      <c r="Y28">
        <v>54</v>
      </c>
      <c r="AC28">
        <v>6</v>
      </c>
      <c r="AD28">
        <v>2</v>
      </c>
      <c r="AE28">
        <v>5</v>
      </c>
      <c r="AM28">
        <v>8</v>
      </c>
      <c r="AZ28">
        <v>88</v>
      </c>
      <c r="BA28">
        <v>18</v>
      </c>
      <c r="BF28">
        <f t="shared" si="0"/>
        <v>10</v>
      </c>
    </row>
    <row r="29" spans="1:58" x14ac:dyDescent="0.25">
      <c r="A29">
        <v>25</v>
      </c>
      <c r="B29">
        <v>2721</v>
      </c>
      <c r="C29" t="s">
        <v>23</v>
      </c>
      <c r="D29" t="s">
        <v>63</v>
      </c>
      <c r="E29" t="s">
        <v>64</v>
      </c>
      <c r="F29">
        <v>120</v>
      </c>
      <c r="G29">
        <v>15</v>
      </c>
      <c r="O29">
        <v>9</v>
      </c>
      <c r="P29">
        <v>8</v>
      </c>
      <c r="Q29">
        <v>12</v>
      </c>
      <c r="R29">
        <v>9</v>
      </c>
      <c r="AM29">
        <v>17</v>
      </c>
      <c r="AR29">
        <v>15</v>
      </c>
      <c r="AS29">
        <v>8</v>
      </c>
      <c r="BF29">
        <f t="shared" si="0"/>
        <v>7</v>
      </c>
    </row>
    <row r="30" spans="1:58" x14ac:dyDescent="0.25">
      <c r="A30">
        <v>26</v>
      </c>
      <c r="B30">
        <v>2496</v>
      </c>
      <c r="C30" t="s">
        <v>55</v>
      </c>
      <c r="D30" t="s">
        <v>56</v>
      </c>
      <c r="E30" t="s">
        <v>57</v>
      </c>
      <c r="L30">
        <v>8</v>
      </c>
      <c r="Y30">
        <v>47</v>
      </c>
      <c r="AC30">
        <v>31</v>
      </c>
      <c r="AD30">
        <v>10</v>
      </c>
      <c r="AR30">
        <v>1</v>
      </c>
      <c r="BF30">
        <f t="shared" si="0"/>
        <v>5</v>
      </c>
    </row>
    <row r="31" spans="1:58" x14ac:dyDescent="0.25">
      <c r="A31">
        <v>27</v>
      </c>
      <c r="B31">
        <v>2473</v>
      </c>
      <c r="C31" t="s">
        <v>88</v>
      </c>
      <c r="D31" t="s">
        <v>89</v>
      </c>
      <c r="E31" t="s">
        <v>32</v>
      </c>
      <c r="F31">
        <v>1</v>
      </c>
      <c r="G31">
        <v>96</v>
      </c>
      <c r="M31">
        <v>8</v>
      </c>
      <c r="O31">
        <v>36</v>
      </c>
      <c r="Q31">
        <v>42</v>
      </c>
      <c r="X31">
        <v>130</v>
      </c>
      <c r="Y31">
        <v>79</v>
      </c>
      <c r="AL31">
        <v>48</v>
      </c>
      <c r="AP31">
        <v>41</v>
      </c>
      <c r="AT31">
        <v>77</v>
      </c>
      <c r="BB31">
        <v>18</v>
      </c>
      <c r="BD31">
        <v>9</v>
      </c>
      <c r="BF31">
        <f t="shared" si="0"/>
        <v>10</v>
      </c>
    </row>
    <row r="32" spans="1:58" x14ac:dyDescent="0.25">
      <c r="A32">
        <v>28</v>
      </c>
      <c r="B32">
        <v>2467</v>
      </c>
      <c r="C32" t="s">
        <v>83</v>
      </c>
      <c r="D32" t="s">
        <v>84</v>
      </c>
      <c r="E32" t="s">
        <v>85</v>
      </c>
      <c r="F32">
        <v>95</v>
      </c>
      <c r="G32">
        <v>16</v>
      </c>
      <c r="L32">
        <v>7</v>
      </c>
      <c r="M32">
        <v>4</v>
      </c>
      <c r="Q32">
        <v>21</v>
      </c>
      <c r="R32">
        <v>7</v>
      </c>
      <c r="BF32">
        <f t="shared" si="0"/>
        <v>4</v>
      </c>
    </row>
    <row r="33" spans="1:58" x14ac:dyDescent="0.25">
      <c r="A33">
        <v>29</v>
      </c>
      <c r="B33">
        <v>2294</v>
      </c>
      <c r="C33" t="s">
        <v>53</v>
      </c>
      <c r="D33" t="s">
        <v>54</v>
      </c>
      <c r="E33" t="s">
        <v>29</v>
      </c>
      <c r="O33">
        <v>60</v>
      </c>
      <c r="P33">
        <v>0</v>
      </c>
      <c r="Q33">
        <v>52</v>
      </c>
      <c r="R33">
        <v>53</v>
      </c>
      <c r="Y33">
        <v>89</v>
      </c>
      <c r="AC33">
        <v>22</v>
      </c>
      <c r="AD33">
        <v>13</v>
      </c>
      <c r="AE33">
        <v>0</v>
      </c>
      <c r="AI33">
        <v>0</v>
      </c>
      <c r="AK33">
        <v>57</v>
      </c>
      <c r="AR33">
        <v>28</v>
      </c>
      <c r="AS33">
        <v>25</v>
      </c>
      <c r="AZ33">
        <v>30</v>
      </c>
      <c r="BF33">
        <f t="shared" si="0"/>
        <v>13</v>
      </c>
    </row>
    <row r="34" spans="1:58" x14ac:dyDescent="0.25">
      <c r="A34">
        <v>30</v>
      </c>
      <c r="B34">
        <v>2148</v>
      </c>
      <c r="C34" t="s">
        <v>133</v>
      </c>
      <c r="D34" t="s">
        <v>95</v>
      </c>
      <c r="E34" t="s">
        <v>57</v>
      </c>
      <c r="F34">
        <v>11</v>
      </c>
      <c r="G34">
        <v>92</v>
      </c>
      <c r="M34">
        <v>9</v>
      </c>
      <c r="O34">
        <v>15</v>
      </c>
      <c r="P34">
        <v>0</v>
      </c>
      <c r="AC34">
        <v>20</v>
      </c>
      <c r="AD34">
        <v>19</v>
      </c>
      <c r="AF34">
        <v>3</v>
      </c>
      <c r="AN34">
        <v>8</v>
      </c>
      <c r="AO34">
        <v>1</v>
      </c>
      <c r="BF34">
        <f t="shared" si="0"/>
        <v>8</v>
      </c>
    </row>
    <row r="35" spans="1:58" x14ac:dyDescent="0.25">
      <c r="A35">
        <v>31</v>
      </c>
      <c r="B35">
        <v>1234</v>
      </c>
      <c r="C35" t="s">
        <v>61</v>
      </c>
      <c r="D35" t="s">
        <v>62</v>
      </c>
      <c r="E35" t="s">
        <v>58</v>
      </c>
      <c r="F35">
        <v>4</v>
      </c>
      <c r="G35">
        <v>63</v>
      </c>
      <c r="M35">
        <v>6</v>
      </c>
      <c r="Z35">
        <v>31</v>
      </c>
      <c r="AF35">
        <v>9</v>
      </c>
      <c r="AL35">
        <v>20</v>
      </c>
      <c r="AM35">
        <v>20</v>
      </c>
      <c r="BF35">
        <f t="shared" si="0"/>
        <v>5</v>
      </c>
    </row>
    <row r="36" spans="1:58" x14ac:dyDescent="0.25">
      <c r="A36">
        <v>32</v>
      </c>
      <c r="B36">
        <v>0</v>
      </c>
      <c r="C36" t="s">
        <v>59</v>
      </c>
      <c r="D36" t="s">
        <v>60</v>
      </c>
      <c r="E36" t="s">
        <v>115</v>
      </c>
      <c r="M36">
        <v>4</v>
      </c>
      <c r="BF36">
        <f t="shared" si="0"/>
        <v>1</v>
      </c>
    </row>
    <row r="37" spans="1:58" x14ac:dyDescent="0.25">
      <c r="A37">
        <v>33</v>
      </c>
      <c r="B37">
        <v>0</v>
      </c>
      <c r="C37" t="s">
        <v>38</v>
      </c>
      <c r="D37" t="s">
        <v>39</v>
      </c>
      <c r="E37" t="s">
        <v>14</v>
      </c>
      <c r="Z37">
        <v>114</v>
      </c>
      <c r="BF37">
        <f t="shared" si="0"/>
        <v>1</v>
      </c>
    </row>
    <row r="38" spans="1:58" x14ac:dyDescent="0.25">
      <c r="A38">
        <v>34</v>
      </c>
      <c r="B38">
        <v>0</v>
      </c>
      <c r="C38" t="s">
        <v>6</v>
      </c>
      <c r="D38" t="s">
        <v>7</v>
      </c>
      <c r="E38" t="s">
        <v>8</v>
      </c>
    </row>
    <row r="39" spans="1:58" x14ac:dyDescent="0.25">
      <c r="A39">
        <v>35</v>
      </c>
      <c r="B39">
        <v>0</v>
      </c>
      <c r="C39" t="s">
        <v>6</v>
      </c>
      <c r="D39" t="s">
        <v>94</v>
      </c>
      <c r="E39" t="s">
        <v>97</v>
      </c>
      <c r="L39">
        <v>5</v>
      </c>
    </row>
    <row r="40" spans="1:58" x14ac:dyDescent="0.25">
      <c r="A40">
        <v>36</v>
      </c>
      <c r="B40">
        <v>0</v>
      </c>
      <c r="C40" t="s">
        <v>75</v>
      </c>
      <c r="D40" t="s">
        <v>96</v>
      </c>
      <c r="E40" t="s">
        <v>97</v>
      </c>
      <c r="L40">
        <v>1</v>
      </c>
      <c r="AD40">
        <v>6</v>
      </c>
      <c r="AR40">
        <v>2</v>
      </c>
    </row>
    <row r="41" spans="1:58" x14ac:dyDescent="0.25">
      <c r="A41">
        <v>37</v>
      </c>
      <c r="B41">
        <v>0</v>
      </c>
      <c r="C41" t="s">
        <v>30</v>
      </c>
      <c r="D41" t="s">
        <v>149</v>
      </c>
      <c r="E41" t="s">
        <v>82</v>
      </c>
      <c r="AZ41">
        <v>69</v>
      </c>
    </row>
    <row r="43" spans="1:58" x14ac:dyDescent="0.25">
      <c r="B43">
        <f>SUM(B5:B41)</f>
        <v>113855</v>
      </c>
      <c r="E43" s="12" t="s">
        <v>71</v>
      </c>
      <c r="F43" s="1"/>
      <c r="G43" s="1"/>
      <c r="H43">
        <f t="shared" ref="H43:BE43" si="1">COUNT(H5:H36)</f>
        <v>1</v>
      </c>
      <c r="I43">
        <f t="shared" si="1"/>
        <v>1</v>
      </c>
      <c r="J43">
        <f t="shared" si="1"/>
        <v>2</v>
      </c>
      <c r="K43">
        <f t="shared" si="1"/>
        <v>2</v>
      </c>
      <c r="L43">
        <f t="shared" si="1"/>
        <v>8</v>
      </c>
      <c r="M43">
        <f t="shared" si="1"/>
        <v>13</v>
      </c>
      <c r="N43">
        <f t="shared" si="1"/>
        <v>1</v>
      </c>
      <c r="O43">
        <f t="shared" si="1"/>
        <v>19</v>
      </c>
      <c r="P43">
        <f t="shared" si="1"/>
        <v>18</v>
      </c>
      <c r="Q43">
        <f t="shared" si="1"/>
        <v>13</v>
      </c>
      <c r="R43">
        <f t="shared" si="1"/>
        <v>12</v>
      </c>
      <c r="S43">
        <f t="shared" si="1"/>
        <v>1</v>
      </c>
      <c r="T43">
        <f t="shared" si="1"/>
        <v>1</v>
      </c>
      <c r="U43">
        <f t="shared" si="1"/>
        <v>1</v>
      </c>
      <c r="V43">
        <f t="shared" si="1"/>
        <v>1</v>
      </c>
      <c r="W43">
        <f t="shared" si="1"/>
        <v>2</v>
      </c>
      <c r="X43">
        <f t="shared" si="1"/>
        <v>9</v>
      </c>
      <c r="Y43">
        <f t="shared" si="1"/>
        <v>10</v>
      </c>
      <c r="Z43">
        <f t="shared" si="1"/>
        <v>12</v>
      </c>
      <c r="AA43">
        <f t="shared" si="1"/>
        <v>1</v>
      </c>
      <c r="AB43">
        <f t="shared" si="1"/>
        <v>1</v>
      </c>
      <c r="AC43">
        <f t="shared" si="1"/>
        <v>10</v>
      </c>
      <c r="AD43">
        <f t="shared" si="1"/>
        <v>10</v>
      </c>
      <c r="AE43">
        <f t="shared" si="1"/>
        <v>8</v>
      </c>
      <c r="AF43">
        <f t="shared" si="1"/>
        <v>10</v>
      </c>
      <c r="AI43">
        <f t="shared" si="1"/>
        <v>5</v>
      </c>
      <c r="AJ43">
        <f t="shared" si="1"/>
        <v>4</v>
      </c>
      <c r="AK43">
        <f t="shared" si="1"/>
        <v>3</v>
      </c>
      <c r="AL43">
        <f t="shared" si="1"/>
        <v>15</v>
      </c>
      <c r="AM43">
        <f t="shared" si="1"/>
        <v>16</v>
      </c>
      <c r="AN43">
        <f t="shared" si="1"/>
        <v>12</v>
      </c>
      <c r="AO43">
        <f t="shared" si="1"/>
        <v>9</v>
      </c>
      <c r="AR43">
        <f t="shared" si="1"/>
        <v>8</v>
      </c>
      <c r="AS43">
        <f t="shared" si="1"/>
        <v>5</v>
      </c>
      <c r="AU43">
        <f t="shared" si="1"/>
        <v>1</v>
      </c>
      <c r="AV43">
        <f t="shared" si="1"/>
        <v>3</v>
      </c>
      <c r="AW43">
        <f t="shared" si="1"/>
        <v>2</v>
      </c>
      <c r="AX43">
        <f t="shared" si="1"/>
        <v>5</v>
      </c>
      <c r="AZ43">
        <f t="shared" si="1"/>
        <v>4</v>
      </c>
      <c r="BB43">
        <f t="shared" si="1"/>
        <v>2</v>
      </c>
      <c r="BC43">
        <f t="shared" si="1"/>
        <v>1</v>
      </c>
      <c r="BD43">
        <f t="shared" si="1"/>
        <v>2</v>
      </c>
      <c r="BE43">
        <f t="shared" si="1"/>
        <v>0</v>
      </c>
      <c r="BF43" s="5">
        <f>SUM(BF5:BF37)</f>
        <v>286</v>
      </c>
    </row>
    <row r="44" spans="1:58" x14ac:dyDescent="0.25">
      <c r="E44" s="12"/>
      <c r="F44" s="1"/>
      <c r="G44" s="1"/>
    </row>
  </sheetData>
  <sortState xmlns:xlrd2="http://schemas.microsoft.com/office/spreadsheetml/2017/richdata2" ref="B5:BB41">
    <sortCondition descending="1" ref="B5:B41"/>
  </sortState>
  <mergeCells count="2">
    <mergeCell ref="E43:E44"/>
    <mergeCell ref="A1: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2F17-2303-4E85-9208-49C4371C3BE3}">
  <dimension ref="A1:P9"/>
  <sheetViews>
    <sheetView workbookViewId="0">
      <selection activeCell="G6" sqref="G6"/>
    </sheetView>
  </sheetViews>
  <sheetFormatPr baseColWidth="10" defaultRowHeight="15" x14ac:dyDescent="0.25"/>
  <cols>
    <col min="9" max="9" width="13.28515625" bestFit="1" customWidth="1"/>
    <col min="10" max="10" width="15.42578125" customWidth="1"/>
    <col min="11" max="11" width="17.28515625" customWidth="1"/>
    <col min="12" max="12" width="16.5703125" customWidth="1"/>
  </cols>
  <sheetData>
    <row r="1" spans="1:16" s="1" customFormat="1" ht="60" x14ac:dyDescent="0.25">
      <c r="A1" s="6" t="s">
        <v>113</v>
      </c>
      <c r="B1" s="7" t="s">
        <v>114</v>
      </c>
      <c r="F1" s="8" t="s">
        <v>111</v>
      </c>
      <c r="G1" s="8" t="s">
        <v>139</v>
      </c>
      <c r="H1" s="6" t="s">
        <v>106</v>
      </c>
      <c r="I1" s="7" t="s">
        <v>106</v>
      </c>
      <c r="J1" s="6" t="s">
        <v>118</v>
      </c>
      <c r="K1" s="6" t="s">
        <v>118</v>
      </c>
      <c r="L1" s="6" t="s">
        <v>118</v>
      </c>
      <c r="M1" s="6" t="s">
        <v>129</v>
      </c>
      <c r="P1" s="1" t="s">
        <v>70</v>
      </c>
    </row>
    <row r="2" spans="1:16" s="1" customFormat="1" x14ac:dyDescent="0.25">
      <c r="H2" s="1" t="s">
        <v>72</v>
      </c>
      <c r="I2" s="1" t="s">
        <v>107</v>
      </c>
      <c r="J2" s="1" t="s">
        <v>72</v>
      </c>
      <c r="K2" s="1" t="s">
        <v>105</v>
      </c>
      <c r="L2" s="1" t="s">
        <v>72</v>
      </c>
      <c r="M2" s="1" t="s">
        <v>72</v>
      </c>
    </row>
    <row r="3" spans="1:16" s="1" customForma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H3" s="2">
        <v>45738</v>
      </c>
      <c r="I3" s="2">
        <v>45739</v>
      </c>
      <c r="J3" s="2">
        <v>45766</v>
      </c>
      <c r="K3" s="2">
        <v>45767</v>
      </c>
      <c r="L3" s="2">
        <v>45767</v>
      </c>
      <c r="M3" s="2">
        <v>45829</v>
      </c>
      <c r="N3" s="2"/>
      <c r="P3" s="1">
        <f>COUNT(H3:N3)</f>
        <v>6</v>
      </c>
    </row>
    <row r="4" spans="1:16" x14ac:dyDescent="0.25">
      <c r="A4">
        <v>1</v>
      </c>
      <c r="B4">
        <v>6897</v>
      </c>
      <c r="C4" t="s">
        <v>12</v>
      </c>
      <c r="D4" t="s">
        <v>117</v>
      </c>
      <c r="E4" t="s">
        <v>11</v>
      </c>
      <c r="F4">
        <v>9</v>
      </c>
      <c r="G4">
        <v>40</v>
      </c>
      <c r="K4">
        <v>21</v>
      </c>
      <c r="L4">
        <v>26</v>
      </c>
      <c r="P4" s="1">
        <f t="shared" ref="P4:P8" si="0">COUNT(H4:N4)</f>
        <v>2</v>
      </c>
    </row>
    <row r="5" spans="1:16" x14ac:dyDescent="0.25">
      <c r="A5">
        <v>2</v>
      </c>
      <c r="B5">
        <v>4474</v>
      </c>
      <c r="C5" t="s">
        <v>25</v>
      </c>
      <c r="D5" t="s">
        <v>7</v>
      </c>
      <c r="E5" t="s">
        <v>20</v>
      </c>
      <c r="F5">
        <v>42</v>
      </c>
      <c r="G5">
        <v>39</v>
      </c>
      <c r="H5">
        <v>21</v>
      </c>
      <c r="I5">
        <v>14</v>
      </c>
      <c r="J5">
        <v>22</v>
      </c>
      <c r="P5" s="1">
        <f t="shared" si="0"/>
        <v>3</v>
      </c>
    </row>
    <row r="6" spans="1:16" x14ac:dyDescent="0.25">
      <c r="A6">
        <v>3</v>
      </c>
      <c r="B6">
        <v>4022</v>
      </c>
      <c r="C6" t="s">
        <v>26</v>
      </c>
      <c r="D6" t="s">
        <v>27</v>
      </c>
      <c r="E6" t="s">
        <v>20</v>
      </c>
      <c r="F6">
        <v>26</v>
      </c>
      <c r="M6">
        <v>12</v>
      </c>
      <c r="P6" s="1">
        <f t="shared" si="0"/>
        <v>1</v>
      </c>
    </row>
    <row r="7" spans="1:16" x14ac:dyDescent="0.25">
      <c r="A7">
        <v>4</v>
      </c>
      <c r="B7">
        <v>3534</v>
      </c>
      <c r="C7" t="s">
        <v>48</v>
      </c>
      <c r="D7" t="s">
        <v>49</v>
      </c>
      <c r="E7" t="s">
        <v>17</v>
      </c>
      <c r="J7">
        <v>59</v>
      </c>
      <c r="P7" s="1">
        <f t="shared" si="0"/>
        <v>1</v>
      </c>
    </row>
    <row r="8" spans="1:16" x14ac:dyDescent="0.25">
      <c r="A8">
        <v>5</v>
      </c>
      <c r="B8">
        <v>2884</v>
      </c>
      <c r="C8" t="s">
        <v>26</v>
      </c>
      <c r="D8" t="s">
        <v>50</v>
      </c>
      <c r="E8" t="s">
        <v>42</v>
      </c>
      <c r="F8">
        <v>60</v>
      </c>
      <c r="G8">
        <v>17</v>
      </c>
      <c r="M8">
        <v>2</v>
      </c>
      <c r="P8" s="1">
        <f t="shared" si="0"/>
        <v>1</v>
      </c>
    </row>
    <row r="9" spans="1:16" x14ac:dyDescent="0.25">
      <c r="A9">
        <v>6</v>
      </c>
      <c r="B9">
        <v>0</v>
      </c>
      <c r="C9" t="s">
        <v>67</v>
      </c>
      <c r="D9" t="s">
        <v>68</v>
      </c>
      <c r="E9" t="s">
        <v>17</v>
      </c>
      <c r="O9" t="s">
        <v>70</v>
      </c>
      <c r="P9" s="1">
        <f>SUM(P4:P8)</f>
        <v>8</v>
      </c>
    </row>
  </sheetData>
  <sortState xmlns:xlrd2="http://schemas.microsoft.com/office/spreadsheetml/2017/richdata2" ref="B4:M9">
    <sortCondition descending="1" ref="B4: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F28F-C68C-477B-AD4E-C85613EEDC20}">
  <dimension ref="A1:C32"/>
  <sheetViews>
    <sheetView workbookViewId="0">
      <selection activeCell="E12" sqref="E12"/>
    </sheetView>
  </sheetViews>
  <sheetFormatPr baseColWidth="10" defaultRowHeight="15" x14ac:dyDescent="0.25"/>
  <cols>
    <col min="2" max="2" width="17.85546875" customWidth="1"/>
    <col min="3" max="3" width="26.28515625" customWidth="1"/>
  </cols>
  <sheetData>
    <row r="1" spans="1:3" x14ac:dyDescent="0.25">
      <c r="B1" s="14" t="s">
        <v>112</v>
      </c>
      <c r="C1" s="14"/>
    </row>
    <row r="2" spans="1:3" x14ac:dyDescent="0.25">
      <c r="B2" t="s">
        <v>109</v>
      </c>
      <c r="C2" t="s">
        <v>110</v>
      </c>
    </row>
    <row r="3" spans="1:3" x14ac:dyDescent="0.25">
      <c r="A3">
        <v>1</v>
      </c>
      <c r="B3">
        <v>100</v>
      </c>
      <c r="C3">
        <v>80</v>
      </c>
    </row>
    <row r="4" spans="1:3" x14ac:dyDescent="0.25">
      <c r="A4">
        <v>2</v>
      </c>
      <c r="B4">
        <v>80</v>
      </c>
      <c r="C4">
        <v>60</v>
      </c>
    </row>
    <row r="5" spans="1:3" x14ac:dyDescent="0.25">
      <c r="A5">
        <v>3</v>
      </c>
      <c r="B5">
        <v>60</v>
      </c>
      <c r="C5">
        <v>50</v>
      </c>
    </row>
    <row r="6" spans="1:3" x14ac:dyDescent="0.25">
      <c r="A6">
        <v>4</v>
      </c>
      <c r="B6">
        <v>50</v>
      </c>
      <c r="C6">
        <v>45</v>
      </c>
    </row>
    <row r="7" spans="1:3" x14ac:dyDescent="0.25">
      <c r="A7">
        <v>5</v>
      </c>
      <c r="B7">
        <v>45</v>
      </c>
      <c r="C7">
        <v>40</v>
      </c>
    </row>
    <row r="8" spans="1:3" x14ac:dyDescent="0.25">
      <c r="A8">
        <v>6</v>
      </c>
      <c r="B8">
        <v>40</v>
      </c>
      <c r="C8">
        <v>36</v>
      </c>
    </row>
    <row r="9" spans="1:3" x14ac:dyDescent="0.25">
      <c r="A9">
        <v>7</v>
      </c>
      <c r="B9">
        <v>36</v>
      </c>
      <c r="C9">
        <v>32</v>
      </c>
    </row>
    <row r="10" spans="1:3" x14ac:dyDescent="0.25">
      <c r="A10">
        <v>8</v>
      </c>
      <c r="B10">
        <v>32</v>
      </c>
      <c r="C10">
        <v>29</v>
      </c>
    </row>
    <row r="11" spans="1:3" x14ac:dyDescent="0.25">
      <c r="A11">
        <v>9</v>
      </c>
      <c r="B11">
        <v>29</v>
      </c>
      <c r="C11">
        <v>26</v>
      </c>
    </row>
    <row r="12" spans="1:3" x14ac:dyDescent="0.25">
      <c r="A12">
        <v>10</v>
      </c>
      <c r="B12">
        <v>26</v>
      </c>
      <c r="C12">
        <v>23</v>
      </c>
    </row>
    <row r="13" spans="1:3" x14ac:dyDescent="0.25">
      <c r="A13">
        <v>11</v>
      </c>
      <c r="B13">
        <v>24</v>
      </c>
      <c r="C13">
        <v>20</v>
      </c>
    </row>
    <row r="14" spans="1:3" x14ac:dyDescent="0.25">
      <c r="A14">
        <v>12</v>
      </c>
      <c r="B14">
        <v>22</v>
      </c>
      <c r="C14">
        <v>17</v>
      </c>
    </row>
    <row r="15" spans="1:3" x14ac:dyDescent="0.25">
      <c r="A15">
        <v>13</v>
      </c>
      <c r="B15">
        <v>20</v>
      </c>
      <c r="C15">
        <v>15</v>
      </c>
    </row>
    <row r="16" spans="1:3" x14ac:dyDescent="0.25">
      <c r="A16">
        <v>14</v>
      </c>
      <c r="B16">
        <v>18</v>
      </c>
      <c r="C16">
        <v>13</v>
      </c>
    </row>
    <row r="17" spans="1:3" x14ac:dyDescent="0.25">
      <c r="A17">
        <v>15</v>
      </c>
      <c r="B17">
        <v>16</v>
      </c>
      <c r="C17">
        <v>11</v>
      </c>
    </row>
    <row r="18" spans="1:3" x14ac:dyDescent="0.25">
      <c r="A18">
        <v>16</v>
      </c>
      <c r="B18">
        <v>15</v>
      </c>
      <c r="C18">
        <v>9</v>
      </c>
    </row>
    <row r="19" spans="1:3" x14ac:dyDescent="0.25">
      <c r="A19">
        <v>17</v>
      </c>
      <c r="B19">
        <v>14</v>
      </c>
      <c r="C19">
        <v>7</v>
      </c>
    </row>
    <row r="20" spans="1:3" x14ac:dyDescent="0.25">
      <c r="A20">
        <v>18</v>
      </c>
      <c r="B20">
        <v>13</v>
      </c>
      <c r="C20">
        <v>5</v>
      </c>
    </row>
    <row r="21" spans="1:3" x14ac:dyDescent="0.25">
      <c r="A21">
        <v>19</v>
      </c>
      <c r="B21">
        <v>12</v>
      </c>
      <c r="C21">
        <v>3</v>
      </c>
    </row>
    <row r="22" spans="1:3" x14ac:dyDescent="0.25">
      <c r="A22">
        <v>20</v>
      </c>
      <c r="B22">
        <v>11</v>
      </c>
      <c r="C22">
        <v>1</v>
      </c>
    </row>
    <row r="23" spans="1:3" x14ac:dyDescent="0.25">
      <c r="A23">
        <v>21</v>
      </c>
      <c r="B23">
        <v>10</v>
      </c>
    </row>
    <row r="24" spans="1:3" x14ac:dyDescent="0.25">
      <c r="A24">
        <v>22</v>
      </c>
      <c r="B24">
        <v>9</v>
      </c>
    </row>
    <row r="25" spans="1:3" x14ac:dyDescent="0.25">
      <c r="A25">
        <v>23</v>
      </c>
      <c r="B25">
        <v>8</v>
      </c>
    </row>
    <row r="26" spans="1:3" x14ac:dyDescent="0.25">
      <c r="A26">
        <v>24</v>
      </c>
      <c r="B26">
        <v>7</v>
      </c>
    </row>
    <row r="27" spans="1:3" x14ac:dyDescent="0.25">
      <c r="A27">
        <v>25</v>
      </c>
      <c r="B27">
        <v>6</v>
      </c>
    </row>
    <row r="28" spans="1:3" x14ac:dyDescent="0.25">
      <c r="A28">
        <v>26</v>
      </c>
      <c r="B28">
        <v>5</v>
      </c>
    </row>
    <row r="29" spans="1:3" x14ac:dyDescent="0.25">
      <c r="A29">
        <v>27</v>
      </c>
      <c r="B29">
        <v>4</v>
      </c>
    </row>
    <row r="30" spans="1:3" x14ac:dyDescent="0.25">
      <c r="A30">
        <v>28</v>
      </c>
      <c r="B30">
        <v>3</v>
      </c>
    </row>
    <row r="31" spans="1:3" x14ac:dyDescent="0.25">
      <c r="A31">
        <v>29</v>
      </c>
      <c r="B31">
        <v>2</v>
      </c>
    </row>
    <row r="32" spans="1:3" x14ac:dyDescent="0.25">
      <c r="A32">
        <v>30</v>
      </c>
      <c r="B32">
        <v>1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RESULTAT 2025 PEDESTRE</vt:lpstr>
      <vt:lpstr>RESULTATS 2025 VTT</vt:lpstr>
      <vt:lpstr>Base calcul 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bernard</dc:creator>
  <cp:lastModifiedBy>stephane bernard</cp:lastModifiedBy>
  <dcterms:created xsi:type="dcterms:W3CDTF">2024-06-16T08:09:43Z</dcterms:created>
  <dcterms:modified xsi:type="dcterms:W3CDTF">2026-01-01T09:58:46Z</dcterms:modified>
</cp:coreProperties>
</file>